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F9" i="1"/>
  <c r="N8"/>
  <c r="N9" s="1"/>
  <c r="U9"/>
  <c r="V8"/>
  <c r="V9" s="1"/>
  <c r="J9"/>
  <c r="R9"/>
  <c r="S9"/>
  <c r="T9"/>
  <c r="Q9"/>
  <c r="O9"/>
  <c r="K9"/>
  <c r="I9"/>
  <c r="W8" l="1"/>
  <c r="W9" s="1"/>
</calcChain>
</file>

<file path=xl/sharedStrings.xml><?xml version="1.0" encoding="utf-8"?>
<sst xmlns="http://schemas.openxmlformats.org/spreadsheetml/2006/main" count="28" uniqueCount="28">
  <si>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</si>
  <si>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</si>
  <si>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</si>
  <si>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</si>
  <si>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</si>
  <si>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</si>
  <si>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</si>
  <si>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</si>
  <si>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</si>
  <si>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132 Аванс</t>
  </si>
  <si>
    <t>120 Податок на доходи ФО</t>
  </si>
  <si>
    <t>751 Військовий збір</t>
  </si>
  <si>
    <t>131 Виплата зарплати</t>
  </si>
  <si>
    <t>754 Профвнески</t>
  </si>
  <si>
    <t>07 Служба у справах дітей</t>
  </si>
  <si>
    <t>Гирич Оксана Вікторівна</t>
  </si>
  <si>
    <t>Начальник служби</t>
  </si>
  <si>
    <t>1а Оклад</t>
  </si>
  <si>
    <t>20а Ранг д/с з 01/05/16</t>
  </si>
  <si>
    <t>21а Вислуга років д/с з 01/05/16</t>
  </si>
  <si>
    <t>ВИТЯГ З РОЗРАХУНКОВО-ПЛАТІЖНОЇ ВІДОМОСТІ</t>
  </si>
  <si>
    <t>Корюківська районна державна адміністрація</t>
  </si>
  <si>
    <t>Заборгованість на кінець місяця</t>
  </si>
  <si>
    <t>Заборгованість на початок місяця</t>
  </si>
  <si>
    <t>132 Виплата зарплати(Заборгованість )</t>
  </si>
  <si>
    <t>82 Індексація</t>
  </si>
  <si>
    <t>вересень 2024</t>
  </si>
  <si>
    <t>50 Відпустка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</si>
</sst>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4" fontId="12" fillId="2" borderId="5" xfId="0" applyNumberFormat="1" applyFont="1" applyFill="1" applyBorder="1" applyAlignment="1" applyProtection="1">
      <alignment horizontal="right" vertical="center" wrapText="1"/>
    </xf>
    <xf numFmtId="4" fontId="13" fillId="2" borderId="5" xfId="0" applyNumberFormat="1" applyFont="1" applyFill="1" applyBorder="1" applyAlignment="1" applyProtection="1">
      <alignment horizontal="right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8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workbookViewId="0">
      <selection activeCell="M20" sqref="M20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10.28515625" customWidth="1"/>
    <col min="7" max="7" width="1.5703125" customWidth="1"/>
    <col min="8" max="8" width="4.140625" customWidth="1"/>
    <col min="9" max="13" width="8.42578125" customWidth="1"/>
    <col min="14" max="14" width="7.85546875" bestFit="1" customWidth="1"/>
    <col min="15" max="15" width="4.28515625" customWidth="1"/>
    <col min="16" max="16" width="3.7109375" customWidth="1"/>
    <col min="17" max="17" width="8.5703125" bestFit="1" customWidth="1"/>
    <col min="18" max="18" width="7.7109375" customWidth="1"/>
    <col min="19" max="19" width="7.5703125" customWidth="1"/>
    <col min="20" max="20" width="7.85546875" bestFit="1" customWidth="1"/>
    <col min="21" max="21" width="7.85546875" customWidth="1"/>
    <col min="22" max="22" width="8.42578125" customWidth="1"/>
  </cols>
  <sheetData>
    <row r="1" spans="1:24" ht="21.95" customHeight="1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7"/>
      <c r="M1" s="16"/>
    </row>
    <row r="2" spans="1:24" ht="59.25" customHeight="1">
      <c r="J2" s="40" t="s">
        <v>20</v>
      </c>
      <c r="K2" s="41"/>
      <c r="L2" s="41"/>
      <c r="M2" s="41"/>
      <c r="N2" s="41"/>
    </row>
    <row r="3" spans="1:24" ht="24.75" customHeight="1">
      <c r="H3" s="34" t="s">
        <v>14</v>
      </c>
      <c r="I3" s="35"/>
      <c r="J3" s="35"/>
      <c r="K3" s="35"/>
      <c r="L3" s="35"/>
      <c r="M3" s="35"/>
      <c r="N3" s="35"/>
      <c r="O3" s="35"/>
    </row>
    <row r="4" spans="1:24" ht="16.5" customHeight="1">
      <c r="H4" s="36" t="s">
        <v>26</v>
      </c>
      <c r="I4" s="37"/>
      <c r="J4" s="37"/>
      <c r="K4" s="37"/>
      <c r="L4" s="37"/>
      <c r="M4" s="37"/>
      <c r="N4" s="37"/>
      <c r="O4" s="37"/>
    </row>
    <row r="5" spans="1:24" ht="17.850000000000001" customHeight="1">
      <c r="C5" s="38" t="s">
        <v>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12"/>
    </row>
    <row r="6" spans="1:24" ht="15" customHeight="1">
      <c r="A6" s="39"/>
      <c r="B6" s="39"/>
      <c r="C6" s="39"/>
    </row>
    <row r="7" spans="1:24" ht="62.25" customHeight="1">
      <c r="A7" s="1" t="s">
        <v>1</v>
      </c>
      <c r="B7" s="1" t="s">
        <v>2</v>
      </c>
      <c r="C7" s="25" t="s">
        <v>3</v>
      </c>
      <c r="D7" s="26"/>
      <c r="E7" s="1" t="s">
        <v>4</v>
      </c>
      <c r="F7" s="1" t="s">
        <v>23</v>
      </c>
      <c r="G7" s="25" t="s">
        <v>5</v>
      </c>
      <c r="H7" s="26"/>
      <c r="I7" s="6" t="s">
        <v>17</v>
      </c>
      <c r="J7" s="6" t="s">
        <v>18</v>
      </c>
      <c r="K7" s="6" t="s">
        <v>19</v>
      </c>
      <c r="L7" s="6" t="s">
        <v>27</v>
      </c>
      <c r="M7" s="6" t="s">
        <v>25</v>
      </c>
      <c r="N7" s="1" t="s">
        <v>6</v>
      </c>
      <c r="O7" s="25" t="s">
        <v>9</v>
      </c>
      <c r="P7" s="26"/>
      <c r="Q7" s="1" t="s">
        <v>10</v>
      </c>
      <c r="R7" s="1" t="s">
        <v>11</v>
      </c>
      <c r="S7" s="1" t="s">
        <v>13</v>
      </c>
      <c r="T7" s="1" t="s">
        <v>12</v>
      </c>
      <c r="U7" s="1" t="s">
        <v>24</v>
      </c>
      <c r="V7" s="1" t="s">
        <v>7</v>
      </c>
      <c r="W7" s="1" t="s">
        <v>22</v>
      </c>
    </row>
    <row r="8" spans="1:24" ht="48" customHeight="1">
      <c r="A8" s="2">
        <v>1</v>
      </c>
      <c r="B8" s="2">
        <v>71</v>
      </c>
      <c r="C8" s="27" t="s">
        <v>15</v>
      </c>
      <c r="D8" s="28"/>
      <c r="E8" s="7" t="s">
        <v>16</v>
      </c>
      <c r="F8" s="13">
        <v>13975.16</v>
      </c>
      <c r="G8" s="29">
        <v>16</v>
      </c>
      <c r="H8" s="30"/>
      <c r="I8" s="4">
        <v>24612.57</v>
      </c>
      <c r="J8" s="4">
        <v>380.95</v>
      </c>
      <c r="K8" s="4">
        <v>7383.77</v>
      </c>
      <c r="L8" s="4">
        <v>5085.3</v>
      </c>
      <c r="M8" s="4">
        <v>87.66</v>
      </c>
      <c r="N8" s="8">
        <f>SUM(I8:M8)</f>
        <v>37550.250000000007</v>
      </c>
      <c r="O8" s="31">
        <v>20650</v>
      </c>
      <c r="P8" s="32"/>
      <c r="Q8" s="4">
        <v>6759.05</v>
      </c>
      <c r="R8" s="4">
        <v>563.25</v>
      </c>
      <c r="S8" s="4">
        <v>375.5</v>
      </c>
      <c r="T8" s="4"/>
      <c r="U8" s="4">
        <v>13975.16</v>
      </c>
      <c r="V8" s="8">
        <f>SUM(O8:U8)</f>
        <v>42322.96</v>
      </c>
      <c r="W8" s="8">
        <f>F8+N8-V8</f>
        <v>9202.4500000000044</v>
      </c>
      <c r="X8" s="11"/>
    </row>
    <row r="9" spans="1:24" ht="11.1" customHeight="1">
      <c r="A9" s="18" t="s">
        <v>8</v>
      </c>
      <c r="B9" s="19"/>
      <c r="C9" s="19"/>
      <c r="D9" s="19"/>
      <c r="E9" s="20"/>
      <c r="F9" s="13">
        <f>F8</f>
        <v>13975.16</v>
      </c>
      <c r="G9" s="21"/>
      <c r="H9" s="22"/>
      <c r="I9" s="3">
        <f t="shared" ref="I9:O9" si="0">SUM(I8:I8)</f>
        <v>24612.57</v>
      </c>
      <c r="J9" s="3">
        <f t="shared" si="0"/>
        <v>380.95</v>
      </c>
      <c r="K9" s="3">
        <f t="shared" si="0"/>
        <v>7383.77</v>
      </c>
      <c r="L9" s="4">
        <v>5085.3</v>
      </c>
      <c r="M9" s="4">
        <v>87.66</v>
      </c>
      <c r="N9" s="9">
        <f t="shared" si="0"/>
        <v>37550.250000000007</v>
      </c>
      <c r="O9" s="23">
        <f t="shared" si="0"/>
        <v>20650</v>
      </c>
      <c r="P9" s="24"/>
      <c r="Q9" s="5">
        <f t="shared" ref="Q9:W9" si="1">SUM(Q8:Q8)</f>
        <v>6759.05</v>
      </c>
      <c r="R9" s="5">
        <f t="shared" si="1"/>
        <v>563.25</v>
      </c>
      <c r="S9" s="5">
        <f t="shared" si="1"/>
        <v>375.5</v>
      </c>
      <c r="T9" s="5">
        <f t="shared" si="1"/>
        <v>0</v>
      </c>
      <c r="U9" s="5">
        <f t="shared" si="1"/>
        <v>13975.16</v>
      </c>
      <c r="V9" s="10">
        <f t="shared" si="1"/>
        <v>42322.96</v>
      </c>
      <c r="W9" s="10">
        <f t="shared" si="1"/>
        <v>9202.4500000000044</v>
      </c>
    </row>
    <row r="10" spans="1:24" ht="9.9499999999999993" customHeight="1">
      <c r="F10" s="14"/>
    </row>
    <row r="11" spans="1:24">
      <c r="F11" s="15"/>
    </row>
  </sheetData>
  <mergeCells count="15">
    <mergeCell ref="A1:K1"/>
    <mergeCell ref="H3:O3"/>
    <mergeCell ref="H4:O4"/>
    <mergeCell ref="C5:T5"/>
    <mergeCell ref="A6:C6"/>
    <mergeCell ref="J2:N2"/>
    <mergeCell ref="A9:E9"/>
    <mergeCell ref="G9:H9"/>
    <mergeCell ref="O9:P9"/>
    <mergeCell ref="C7:D7"/>
    <mergeCell ref="G7:H7"/>
    <mergeCell ref="O7:P7"/>
    <mergeCell ref="C8:D8"/>
    <mergeCell ref="G8:H8"/>
    <mergeCell ref="O8:P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2023-06-02T08:54:35Z</cp:lastPrinted>
  <dcterms:created xsi:type="dcterms:W3CDTF">2021-12-21T12:21:16Z</dcterms:created>
  <dcterms:modified xsi:type="dcterms:W3CDTF">2024-10-07T13:13:18Z</dcterms:modified>
</cp:coreProperties>
</file>